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<sst xmlns="http://schemas.openxmlformats.org/spreadsheetml/2006/main" count="35" uniqueCount="35">
  <si>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Статьи расходов</t>
  </si>
  <si>
    <t>На 1 кв. метр, руб.</t>
  </si>
  <si>
    <t>заработная плата бухгалтера</t>
  </si>
  <si>
    <t>уборка подъездов</t>
  </si>
  <si>
    <t>уборка придомовой территории</t>
  </si>
  <si>
    <t>обслуживание электриком мест общего пользования</t>
  </si>
  <si>
    <t>обслуживание сантехником  мест общего пользования</t>
  </si>
  <si>
    <t>хозяйственные расходы</t>
  </si>
  <si>
    <t>услуги банка</t>
  </si>
  <si>
    <t>обслуживание кровли, уборка снега</t>
  </si>
  <si>
    <t>обслуживание газовых сетей</t>
  </si>
  <si>
    <t>ВСЕГО</t>
  </si>
  <si>
    <t>электроэнергия мест общего пользования</t>
  </si>
  <si>
    <t>общая площадь, кв. м.</t>
  </si>
  <si>
    <t xml:space="preserve">и контроль над исполнением договоров по эксплуатации и содержанию общего имущества </t>
  </si>
  <si>
    <t xml:space="preserve">многоквартирного жилого дома) </t>
  </si>
  <si>
    <t xml:space="preserve">*В том числе комиссия 12 рублей в год с каждой квартиры (члены ТСЖ поручают ТСЖ заключение </t>
  </si>
  <si>
    <t>*</t>
  </si>
  <si>
    <t>утверждена</t>
  </si>
  <si>
    <r>
      <t xml:space="preserve">вывоз мусора, </t>
    </r>
    <r>
      <rPr>
        <sz val="9"/>
        <color indexed="8"/>
        <rFont val="Times New Roman"/>
        <family val="1"/>
      </rPr>
      <t>с каждого зарегистрированного в квартире</t>
    </r>
  </si>
  <si>
    <r>
      <t>создание резерва на текущий ремонт</t>
    </r>
    <r>
      <rPr>
        <sz val="10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неотложные нужды</t>
    </r>
  </si>
  <si>
    <t xml:space="preserve"> в месяц, руб</t>
  </si>
  <si>
    <t>начисления в ПФ,ФСС (20,2%)</t>
  </si>
  <si>
    <t>капитального ремонта на специальном  счете</t>
  </si>
  <si>
    <t xml:space="preserve">формирование фонда </t>
  </si>
  <si>
    <t>ФОТ</t>
  </si>
  <si>
    <t>НАЛОГИ</t>
  </si>
  <si>
    <t>общим собранием собственников</t>
  </si>
  <si>
    <t>и членов ТСЖ</t>
  </si>
  <si>
    <t>обслуживание вент.каналов</t>
  </si>
  <si>
    <r>
      <t xml:space="preserve">обслуживание домофонов, </t>
    </r>
    <r>
      <rPr>
        <b/>
        <sz val="11"/>
        <color indexed="8"/>
        <rFont val="Times New Roman"/>
        <family val="1"/>
      </rPr>
      <t>с квартиры 40 рубля</t>
    </r>
  </si>
  <si>
    <t>Приложение №3 к собранию членов ТСН "ТСЖ "Куликова 5" в форме заочного голосования с использованием информационной системы ст.47.1 ЖК РФ
Дата собрания: с 25.01.2017г. по 29.01.2017г.</t>
  </si>
  <si>
    <t xml:space="preserve">                          Смета расходов на 2017 год ТСН "ТСЖ «Куликова 5»</t>
  </si>
  <si>
    <t xml:space="preserve">регистрационный-паспортный учет </t>
  </si>
  <si>
    <t>вознаграждение (заработная плата)правления ТСЖ (5 человек)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</si>
</sst>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54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1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0" xfId="0" applyNumberForma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9" fillId="0" borderId="1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45" zoomScaleNormal="145" zoomScalePageLayoutView="0" workbookViewId="0" topLeftCell="A1">
      <selection activeCell="A10" sqref="A10"/>
    </sheetView>
  </sheetViews>
  <sheetFormatPr defaultColWidth="9.140625" defaultRowHeight="15"/>
  <cols>
    <col min="1" max="1" width="49.421875" style="0" customWidth="1"/>
    <col min="2" max="2" width="12.7109375" style="0" bestFit="1" customWidth="1"/>
    <col min="3" max="3" width="10.28125" style="0" customWidth="1"/>
    <col min="4" max="4" width="9.28125" style="0" bestFit="1" customWidth="1"/>
    <col min="5" max="5" width="10.421875" style="0" bestFit="1" customWidth="1"/>
  </cols>
  <sheetData>
    <row r="1" spans="1:5" ht="45.75">
      <c r="A1" s="36" t="s">
        <v>31</v>
      </c>
      <c r="B1" s="30"/>
      <c r="C1" s="14"/>
      <c r="D1" s="14"/>
      <c r="E1" s="14"/>
    </row>
    <row r="2" spans="1:3" ht="15.75">
      <c r="A2" s="3" t="s">
        <v>32</v>
      </c>
      <c r="B2" s="4"/>
      <c r="C2" s="4"/>
    </row>
    <row r="3" spans="1:3" ht="15.75">
      <c r="A3" s="4"/>
      <c r="B3" s="4"/>
      <c r="C3" s="30" t="s">
        <v>18</v>
      </c>
    </row>
    <row r="4" spans="1:3" ht="15.75">
      <c r="A4" s="4"/>
      <c r="B4" s="4"/>
      <c r="C4" s="30" t="s">
        <v>27</v>
      </c>
    </row>
    <row r="5" spans="1:3" ht="15.75">
      <c r="A5" s="4"/>
      <c r="B5" s="4"/>
      <c r="C5" s="30" t="s">
        <v>28</v>
      </c>
    </row>
    <row r="6" spans="1:3" ht="15.75">
      <c r="A6" s="4"/>
      <c r="B6" s="4"/>
      <c r="C6" s="4"/>
    </row>
    <row r="7" spans="1:3" ht="15.75">
      <c r="A7" s="5" t="s">
        <v>0</v>
      </c>
      <c r="B7" s="31" t="s">
        <v>21</v>
      </c>
      <c r="C7" s="32" t="s">
        <v>1</v>
      </c>
    </row>
    <row r="8" spans="1:5" ht="15.75">
      <c r="A8" s="37" t="s">
        <v>34</v>
      </c>
      <c r="B8" s="7">
        <v>41900</v>
      </c>
      <c r="C8" s="7">
        <f>B8/B26</f>
        <v>7.061480382904139</v>
      </c>
      <c r="D8" s="33">
        <f>B8+B9+B10+B11+B12+B13+B14</f>
        <v>85025</v>
      </c>
      <c r="E8" s="34" t="s">
        <v>25</v>
      </c>
    </row>
    <row r="9" spans="1:5" ht="15.75">
      <c r="A9" s="6" t="s">
        <v>2</v>
      </c>
      <c r="B9" s="7">
        <v>9000</v>
      </c>
      <c r="C9" s="7">
        <f>B9/B26</f>
        <v>1.516785762437643</v>
      </c>
      <c r="D9" s="34">
        <f>D8*20.2%</f>
        <v>17175.05</v>
      </c>
      <c r="E9" s="34" t="s">
        <v>26</v>
      </c>
    </row>
    <row r="10" spans="1:3" ht="15.75">
      <c r="A10" s="6" t="s">
        <v>3</v>
      </c>
      <c r="B10" s="7">
        <v>10350</v>
      </c>
      <c r="C10" s="7">
        <f>B10/B26</f>
        <v>1.7443036268032897</v>
      </c>
    </row>
    <row r="11" spans="1:3" ht="15.75">
      <c r="A11" s="6" t="s">
        <v>4</v>
      </c>
      <c r="B11" s="7">
        <v>11150</v>
      </c>
      <c r="C11" s="7">
        <f>B11/B26</f>
        <v>1.879129027908858</v>
      </c>
    </row>
    <row r="12" spans="1:3" ht="15.75">
      <c r="A12" s="6" t="s">
        <v>33</v>
      </c>
      <c r="B12" s="7">
        <v>5000</v>
      </c>
      <c r="C12" s="7">
        <f>B12/B26</f>
        <v>0.8426587569098017</v>
      </c>
    </row>
    <row r="13" spans="1:3" ht="15.75">
      <c r="A13" s="1" t="s">
        <v>5</v>
      </c>
      <c r="B13" s="7">
        <v>4025</v>
      </c>
      <c r="C13" s="7">
        <f>B13/B26</f>
        <v>0.6783402993123904</v>
      </c>
    </row>
    <row r="14" spans="1:3" ht="15.75">
      <c r="A14" s="1" t="s">
        <v>6</v>
      </c>
      <c r="B14" s="7">
        <v>3600</v>
      </c>
      <c r="C14" s="7">
        <f>B14/B26</f>
        <v>0.6067143049750573</v>
      </c>
    </row>
    <row r="15" spans="1:3" ht="15.75">
      <c r="A15" s="6" t="s">
        <v>22</v>
      </c>
      <c r="B15" s="7">
        <v>17175.05</v>
      </c>
      <c r="C15" s="7">
        <f>B15/B26</f>
        <v>2.894541256572738</v>
      </c>
    </row>
    <row r="16" spans="1:3" ht="15.75">
      <c r="A16" s="6" t="s">
        <v>7</v>
      </c>
      <c r="B16" s="7">
        <v>3300</v>
      </c>
      <c r="C16" s="7">
        <f>B16/B26</f>
        <v>0.5561547795604691</v>
      </c>
    </row>
    <row r="17" spans="1:3" ht="15.75">
      <c r="A17" s="6" t="s">
        <v>12</v>
      </c>
      <c r="B17" s="7">
        <v>9000</v>
      </c>
      <c r="C17" s="7">
        <f>B17/B26</f>
        <v>1.516785762437643</v>
      </c>
    </row>
    <row r="18" spans="1:3" ht="15.75">
      <c r="A18" s="6" t="s">
        <v>8</v>
      </c>
      <c r="B18" s="7">
        <v>4000</v>
      </c>
      <c r="C18" s="7">
        <f>B18/B26</f>
        <v>0.6741270055278414</v>
      </c>
    </row>
    <row r="19" spans="1:3" ht="15.75">
      <c r="A19" s="6" t="s">
        <v>9</v>
      </c>
      <c r="B19" s="7">
        <v>5000</v>
      </c>
      <c r="C19" s="7">
        <f>B19/B26</f>
        <v>0.8426587569098017</v>
      </c>
    </row>
    <row r="20" spans="1:3" ht="15.75">
      <c r="A20" s="6" t="s">
        <v>29</v>
      </c>
      <c r="B20" s="7">
        <v>1200</v>
      </c>
      <c r="C20" s="7">
        <f>B20/B26</f>
        <v>0.20223810165835243</v>
      </c>
    </row>
    <row r="21" spans="1:4" ht="15.75">
      <c r="A21" s="6" t="s">
        <v>10</v>
      </c>
      <c r="B21" s="7">
        <v>1400</v>
      </c>
      <c r="C21" s="7">
        <f>B21/B26</f>
        <v>0.2359444519347445</v>
      </c>
      <c r="D21" s="25"/>
    </row>
    <row r="22" spans="1:3" ht="15.75">
      <c r="A22" s="6" t="s">
        <v>20</v>
      </c>
      <c r="B22" s="7">
        <v>13200</v>
      </c>
      <c r="C22" s="7">
        <f>B22/B26</f>
        <v>2.2246191182418764</v>
      </c>
    </row>
    <row r="23" spans="1:4" ht="15.75">
      <c r="A23" s="5" t="s">
        <v>11</v>
      </c>
      <c r="B23" s="8">
        <f>SUM(B8:B22)</f>
        <v>139300.05</v>
      </c>
      <c r="C23" s="9">
        <f>SUM(C8:C22)</f>
        <v>23.476481394094645</v>
      </c>
      <c r="D23" s="2" t="s">
        <v>17</v>
      </c>
    </row>
    <row r="24" spans="1:5" ht="15.75">
      <c r="A24" s="6" t="s">
        <v>30</v>
      </c>
      <c r="B24" s="7">
        <v>3040</v>
      </c>
      <c r="C24" s="7"/>
      <c r="E24" s="25"/>
    </row>
    <row r="25" spans="1:3" ht="15.75">
      <c r="A25" s="6" t="s">
        <v>19</v>
      </c>
      <c r="B25" s="35">
        <v>55.7</v>
      </c>
      <c r="C25" s="10"/>
    </row>
    <row r="26" spans="1:3" ht="15.75">
      <c r="A26" s="6" t="s">
        <v>13</v>
      </c>
      <c r="B26" s="6">
        <v>5933.6</v>
      </c>
      <c r="C26" s="10"/>
    </row>
    <row r="27" spans="1:3" ht="15.75">
      <c r="A27" s="11"/>
      <c r="B27" s="12"/>
      <c r="C27" s="13"/>
    </row>
    <row r="28" spans="1:5" ht="15">
      <c r="A28" s="15" t="s">
        <v>16</v>
      </c>
      <c r="B28" s="16"/>
      <c r="C28" s="17"/>
      <c r="D28" s="18"/>
      <c r="E28" s="14"/>
    </row>
    <row r="29" spans="1:5" ht="15">
      <c r="A29" s="19" t="s">
        <v>14</v>
      </c>
      <c r="B29" s="20"/>
      <c r="C29" s="21"/>
      <c r="D29" s="18"/>
      <c r="E29" s="14"/>
    </row>
    <row r="30" spans="1:5" ht="15">
      <c r="A30" s="19" t="s">
        <v>15</v>
      </c>
      <c r="B30" s="20"/>
      <c r="C30" s="21"/>
      <c r="D30" s="18"/>
      <c r="E30" s="14"/>
    </row>
    <row r="31" spans="1:5" ht="15">
      <c r="A31" s="22"/>
      <c r="B31" s="23"/>
      <c r="C31" s="24"/>
      <c r="D31" s="18"/>
      <c r="E31" s="14"/>
    </row>
    <row r="32" spans="1:3" ht="15.75">
      <c r="A32" s="26" t="s">
        <v>24</v>
      </c>
      <c r="B32" s="26"/>
      <c r="C32" s="26"/>
    </row>
    <row r="33" spans="1:3" ht="15.75">
      <c r="A33" s="27" t="s">
        <v>23</v>
      </c>
      <c r="B33" s="29">
        <f>C33*B26</f>
        <v>49248.880000000005</v>
      </c>
      <c r="C33" s="28">
        <v>8.3</v>
      </c>
    </row>
    <row r="34" spans="2:3" ht="15.75">
      <c r="B34" s="4"/>
      <c r="C34" s="4"/>
    </row>
    <row r="35" spans="1:3" ht="15.75">
      <c r="A35" s="4"/>
      <c r="B35" s="4"/>
      <c r="C35" s="4"/>
    </row>
    <row r="36" spans="1:3" ht="15.75">
      <c r="A36" s="4"/>
      <c r="B36" s="4"/>
      <c r="C36" s="4"/>
    </row>
    <row r="41" ht="15.75">
      <c r="A41" s="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Andreeva</dc:creator>
  <cp:keywords/>
  <dc:description/>
  <cp:lastModifiedBy>Екатерина Любимова</cp:lastModifiedBy>
  <cp:lastPrinted>2014-07-25T06:16:47Z</cp:lastPrinted>
  <dcterms:created xsi:type="dcterms:W3CDTF">2014-02-28T10:13:57Z</dcterms:created>
  <dcterms:modified xsi:type="dcterms:W3CDTF">2017-03-06T17:44:10Z</dcterms:modified>
  <cp:category/>
  <cp:version/>
  <cp:contentType/>
  <cp:contentStatus/>
</cp:coreProperties>
</file>